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Delive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4" fontId="1" fillId="0" borderId="0" pivotButton="0" quotePrefix="0" xfId="0"/>
    <xf numFmtId="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42" customWidth="1" min="1" max="1"/>
    <col width="62" customWidth="1" min="2" max="2"/>
    <col width="14" customWidth="1" min="3" max="3"/>
    <col width="10" customWidth="1" min="4" max="4"/>
    <col width="18" customWidth="1" min="5" max="5"/>
    <col width="16" customWidth="1" min="6" max="6"/>
    <col width="16" customWidth="1" min="7" max="7"/>
    <col width="10" customWidth="1" min="8" max="8"/>
    <col width="18" customWidth="1" min="9" max="9"/>
    <col width="18" customWidth="1" min="10" max="10"/>
  </cols>
  <sheetData>
    <row r="1">
      <c r="A1" s="1" t="inlineStr">
        <is>
          <t>Item</t>
        </is>
      </c>
      <c r="B1" s="1" t="inlineStr">
        <is>
          <t>Description</t>
        </is>
      </c>
      <c r="C1" s="1" t="inlineStr">
        <is>
          <t>Quantity available</t>
        </is>
      </c>
      <c r="D1" s="1" t="inlineStr">
        <is>
          <t>Unit</t>
        </is>
      </c>
      <c r="E1" s="1" t="inlineStr">
        <is>
          <t>Retail price (per unit)</t>
        </is>
      </c>
      <c r="F1" s="1" t="inlineStr">
        <is>
          <t>Our price (per unit)</t>
        </is>
      </c>
      <c r="G1" s="1" t="inlineStr">
        <is>
          <t>You save (per unit)</t>
        </is>
      </c>
      <c r="H1" s="1" t="inlineStr">
        <is>
          <t>Savings</t>
        </is>
      </c>
      <c r="I1" s="1" t="inlineStr">
        <is>
          <t>Lot total (our price)</t>
        </is>
      </c>
      <c r="J1" s="1" t="inlineStr">
        <is>
          <t>Lot total (retail)</t>
        </is>
      </c>
    </row>
    <row r="2">
      <c r="A2" t="inlineStr">
        <is>
          <t>GAF Timberline HDZ Shingles — Pewter Gray</t>
        </is>
      </c>
      <c r="B2" t="inlineStr">
        <is>
          <t>Algae-resistant laminated high-definition shingles, 33.33 sq ft per bundle</t>
        </is>
      </c>
      <c r="C2" t="n">
        <v>108</v>
      </c>
      <c r="D2" t="inlineStr">
        <is>
          <t>bundle</t>
        </is>
      </c>
      <c r="E2" s="2" t="n">
        <v>47.67</v>
      </c>
      <c r="F2" s="2" t="n">
        <v>33.37</v>
      </c>
      <c r="G2" s="2">
        <f>E2-F2</f>
        <v/>
      </c>
      <c r="H2" s="3">
        <f>G2/E2</f>
        <v/>
      </c>
      <c r="I2" s="2">
        <f>F2*C2</f>
        <v/>
      </c>
      <c r="J2" s="2">
        <f>E2*C2</f>
        <v/>
      </c>
    </row>
    <row r="3">
      <c r="A3" t="inlineStr">
        <is>
          <t>Lifeproof Lipian Hill Hickory Flooring</t>
        </is>
      </c>
      <c r="B3" t="inlineStr">
        <is>
          <t>Waterproof luxury vinyl plank, click-lock, 22-mil, 8.7 in x 48 in, 20.1 sq ft per case</t>
        </is>
      </c>
      <c r="C3" t="n">
        <v>108</v>
      </c>
      <c r="D3" t="inlineStr">
        <is>
          <t>case</t>
        </is>
      </c>
      <c r="E3" s="2" t="n">
        <v>65.98999999999999</v>
      </c>
      <c r="F3" s="2" t="n">
        <v>46.19</v>
      </c>
      <c r="G3" s="2">
        <f>E3-F3</f>
        <v/>
      </c>
      <c r="H3" s="3">
        <f>G3/E3</f>
        <v/>
      </c>
      <c r="I3" s="2">
        <f>F3*C3</f>
        <v/>
      </c>
      <c r="J3" s="2">
        <f>E3*C3</f>
        <v/>
      </c>
    </row>
    <row r="4">
      <c r="A4" t="inlineStr">
        <is>
          <t>GAF FeltBuster Synthetic Roofing Underlayment</t>
        </is>
      </c>
      <c r="B4" t="inlineStr">
        <is>
          <t>Synthetic roofing underlayment roll, 1,000 sq ft per roll</t>
        </is>
      </c>
      <c r="C4" t="n">
        <v>4</v>
      </c>
      <c r="D4" t="inlineStr">
        <is>
          <t>roll</t>
        </is>
      </c>
      <c r="E4" s="2" t="n">
        <v>119</v>
      </c>
      <c r="F4" s="2" t="n">
        <v>83.3</v>
      </c>
      <c r="G4" s="2">
        <f>E4-F4</f>
        <v/>
      </c>
      <c r="H4" s="3">
        <f>G4/E4</f>
        <v/>
      </c>
      <c r="I4" s="2">
        <f>F4*C4</f>
        <v/>
      </c>
      <c r="J4" s="2">
        <f>E4*C4</f>
        <v/>
      </c>
    </row>
    <row r="5">
      <c r="A5" s="1" t="inlineStr">
        <is>
          <t>TOTAL (all lots)</t>
        </is>
      </c>
      <c r="B5" s="1" t="n"/>
      <c r="C5" s="1" t="n"/>
      <c r="D5" s="1" t="n"/>
      <c r="E5" s="4" t="n"/>
      <c r="F5" s="4" t="n"/>
      <c r="G5" s="4" t="n"/>
      <c r="H5" s="5" t="n"/>
      <c r="I5" s="4">
        <f>SUM(I2:I4)</f>
        <v/>
      </c>
      <c r="J5" s="4">
        <f>SUM(J2:J4)</f>
        <v/>
      </c>
    </row>
    <row r="7">
      <c r="A7" t="inlineStr">
        <is>
          <t>Note: Our prices for these items are 70% of the listed retail prices.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</cols>
  <sheetData>
    <row r="1">
      <c r="A1" s="1" t="inlineStr">
        <is>
          <t>Service area</t>
        </is>
      </c>
      <c r="B1" s="1" t="inlineStr">
        <is>
          <t>Delivery rate</t>
        </is>
      </c>
    </row>
    <row r="2">
      <c r="A2" t="inlineStr">
        <is>
          <t>Orange County</t>
        </is>
      </c>
      <c r="B2" t="inlineStr">
        <is>
          <t>$100 flat delivery</t>
        </is>
      </c>
    </row>
    <row r="3">
      <c r="A3" t="inlineStr">
        <is>
          <t>Outside of 92867</t>
        </is>
      </c>
      <c r="B3" t="inlineStr">
        <is>
          <t>$5 per mile additional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2026-10-25T04:32:48Z</dcterms:created>
  <dcterms:modified xmlns:dcterms="http://purl.org/dc/terms/" xmlns:xsi="http://www.w3.org/2001/XMLSchema-instance" xsi:type="dcterms:W3CDTF">2026-10-25T04:41:10+00:00Z</dcterms:modified>
</cp:coreProperties>
</file>